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7795" windowHeight="11325"/>
  </bookViews>
  <sheets>
    <sheet name="Прил 3" sheetId="1" r:id="rId1"/>
  </sheets>
  <definedNames>
    <definedName name="_xlnm._FilterDatabase" localSheetId="0" hidden="1">'Прил 3'!$A$1:$G$58</definedName>
    <definedName name="_xlnm.Print_Area" localSheetId="0">'Прил 3'!$A$1:$H$74</definedName>
  </definedNames>
  <calcPr calcId="145621"/>
</workbook>
</file>

<file path=xl/calcChain.xml><?xml version="1.0" encoding="utf-8"?>
<calcChain xmlns="http://schemas.openxmlformats.org/spreadsheetml/2006/main">
  <c r="C59" i="1" l="1"/>
  <c r="G34" i="1" l="1"/>
  <c r="H31" i="1"/>
  <c r="G31" i="1"/>
  <c r="H12" i="1" l="1"/>
  <c r="H13" i="1"/>
  <c r="H14" i="1"/>
  <c r="H15" i="1"/>
  <c r="H16" i="1"/>
  <c r="H17" i="1"/>
  <c r="H18" i="1"/>
  <c r="H20" i="1"/>
  <c r="H21" i="1"/>
  <c r="H22" i="1"/>
  <c r="H23" i="1"/>
  <c r="H24" i="1"/>
  <c r="H25" i="1"/>
  <c r="H26" i="1"/>
  <c r="H27" i="1"/>
  <c r="H28" i="1"/>
  <c r="H29" i="1"/>
  <c r="H30" i="1"/>
  <c r="H32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56" i="1"/>
  <c r="H57" i="1"/>
  <c r="H58" i="1"/>
  <c r="H11" i="1"/>
  <c r="G26" i="1" l="1"/>
  <c r="G27" i="1"/>
  <c r="G58" i="1" l="1"/>
  <c r="G57" i="1"/>
  <c r="G56" i="1"/>
  <c r="G55" i="1"/>
  <c r="G54" i="1"/>
  <c r="G53" i="1"/>
  <c r="G49" i="1"/>
  <c r="H45" i="1"/>
  <c r="G44" i="1"/>
  <c r="G43" i="1"/>
  <c r="G42" i="1"/>
  <c r="G41" i="1"/>
  <c r="G40" i="1"/>
  <c r="G39" i="1"/>
  <c r="G37" i="1"/>
  <c r="G35" i="1"/>
  <c r="G33" i="1"/>
  <c r="G30" i="1"/>
  <c r="G25" i="1"/>
  <c r="G24" i="1"/>
  <c r="G21" i="1"/>
  <c r="G20" i="1"/>
  <c r="H19" i="1"/>
  <c r="G18" i="1"/>
  <c r="G17" i="1"/>
  <c r="G16" i="1"/>
  <c r="G15" i="1"/>
  <c r="G14" i="1"/>
  <c r="G13" i="1"/>
  <c r="G12" i="1"/>
  <c r="G32" i="1" l="1"/>
  <c r="G48" i="1"/>
  <c r="G19" i="1"/>
  <c r="G46" i="1"/>
  <c r="G51" i="1"/>
  <c r="G47" i="1"/>
  <c r="G23" i="1"/>
  <c r="G38" i="1"/>
  <c r="G36" i="1"/>
  <c r="G11" i="1"/>
  <c r="G52" i="1"/>
  <c r="G29" i="1"/>
  <c r="G50" i="1" l="1"/>
  <c r="G45" i="1"/>
  <c r="G28" i="1"/>
  <c r="E59" i="1"/>
  <c r="D59" i="1"/>
  <c r="F59" i="1"/>
  <c r="H59" i="1" s="1"/>
  <c r="G59" i="1" l="1"/>
</calcChain>
</file>

<file path=xl/sharedStrings.xml><?xml version="1.0" encoding="utf-8"?>
<sst xmlns="http://schemas.openxmlformats.org/spreadsheetml/2006/main" count="112" uniqueCount="112">
  <si>
    <t>(в рублях)</t>
  </si>
  <si>
    <t xml:space="preserve">Наименование </t>
  </si>
  <si>
    <t>Рз Пр</t>
  </si>
  <si>
    <t>Процент исполнения к уточненной бюджетной росписи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</si>
  <si>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</si>
  <si>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</si>
  <si>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</si>
  <si>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</si>
  <si>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</si>
  <si>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</si>
  <si>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</si>
  <si>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</si>
  <si>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</si>
  <si>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</si>
  <si>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</si>
  <si>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</si>
  <si>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</si>
  <si>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</si>
  <si>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</si>
  <si>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</si>
  <si>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</si>
  <si>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</si>
  <si>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</si>
  <si>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</si>
  <si>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</si>
  <si>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</si>
  <si>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</si>
  <si>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</si>
  <si>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</si>
  <si>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</si>
  <si>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</si>
  <si>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</si>
  <si>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</si>
  <si>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</si>
  <si>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</si>
  <si>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</si>
  <si>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</si>
  <si>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</si>
  <si>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</si>
  <si>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</si>
  <si>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</si>
  <si>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</si>
  <si>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</si>
  <si>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</si>
  <si>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</si>
  <si>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</si>
  <si>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</si>
  <si>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</si>
  <si>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</si>
  <si>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</si>
  <si>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</si>
  <si>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</si>
  <si>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</si>
  <si>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</si>
  <si>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</si>
  <si>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</si>
  <si>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</si>
  <si>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</si>
  <si>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</si>
  <si>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</si>
  <si>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</si>
  <si>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</si>
  <si>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</si>
  <si>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</si>
  <si>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</si>
  <si>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</si>
  <si>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</si>
  <si>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</si>
  <si>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</si>
  <si>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</si>
  <si>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</si>
  <si>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</si>
  <si>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</si>
  <si>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</si>
  <si>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</si>
  <si>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</si>
  <si>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</si>
  <si>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</si>
  <si>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</si>
  <si>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</si>
  <si>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</si>
  <si>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</si>
  <si>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</si>
  <si>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</si>
  <si>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</si>
  <si>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</si>
  <si>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</si>
  <si>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</si>
  <si>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</si>
  <si>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</si>
  <si>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</si>
  <si>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</si>
  <si>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</si>
  <si>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</si>
  <si>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</si>
  <si>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</si>
  <si>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</si>
  <si>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Заместитель главы администрации Брянского района -</t>
  </si>
  <si>
    <t xml:space="preserve">начальник финансового управления      </t>
  </si>
  <si>
    <t xml:space="preserve"> Воронцова С.Н.</t>
  </si>
  <si>
    <t>Сведения об исполнении бюджета Брянского муниципального района</t>
  </si>
  <si>
    <t>Утверждено на 2025 год</t>
  </si>
  <si>
    <t>Уточненная сводная бюджетная роспись на 2025 год</t>
  </si>
  <si>
    <t>Темп роста 2025 к соответствующему периоду 2024, %</t>
  </si>
  <si>
    <t xml:space="preserve">      Благоустройство</t>
  </si>
  <si>
    <t>0503</t>
  </si>
  <si>
    <t>0601</t>
  </si>
  <si>
    <t xml:space="preserve">      Экологический контроль</t>
  </si>
  <si>
    <t>Брянской области за 9 месяцев 2025 года</t>
  </si>
  <si>
    <t>Кассовое исполнение                                                               за 9 месяцев                                               2024 года</t>
  </si>
  <si>
    <t>Кассовое исполнение                                                               за 9 месяцев                           2025 года</t>
  </si>
  <si>
    <t>по расходам в разрезе разделов и подразделов классификации расходов в сравнении с 9 месяцами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</si>
</sst>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" fillId="0" borderId="0">
      <alignment vertical="top" wrapText="1"/>
    </xf>
    <xf numFmtId="0" fontId="4" fillId="0" borderId="2">
      <alignment horizontal="center" vertical="center" wrapText="1"/>
    </xf>
    <xf numFmtId="0" fontId="5" fillId="2" borderId="0"/>
    <xf numFmtId="0" fontId="4" fillId="0" borderId="0">
      <alignment wrapText="1"/>
    </xf>
    <xf numFmtId="0" fontId="6" fillId="0" borderId="2">
      <alignment vertical="top" wrapText="1"/>
    </xf>
    <xf numFmtId="1" fontId="4" fillId="0" borderId="2">
      <alignment horizontal="center" vertical="top" shrinkToFit="1"/>
    </xf>
    <xf numFmtId="4" fontId="6" fillId="3" borderId="2">
      <alignment horizontal="right" vertical="top" shrinkToFit="1"/>
    </xf>
    <xf numFmtId="0" fontId="7" fillId="0" borderId="0"/>
    <xf numFmtId="0" fontId="9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2" fillId="0" borderId="0"/>
    <xf numFmtId="0" fontId="7" fillId="0" borderId="0"/>
    <xf numFmtId="0" fontId="13" fillId="5" borderId="0"/>
    <xf numFmtId="0" fontId="4" fillId="5" borderId="0"/>
    <xf numFmtId="0" fontId="13" fillId="0" borderId="0">
      <alignment wrapText="1"/>
    </xf>
    <xf numFmtId="0" fontId="4" fillId="0" borderId="0">
      <alignment wrapText="1"/>
    </xf>
    <xf numFmtId="0" fontId="13" fillId="0" borderId="0"/>
    <xf numFmtId="0" fontId="4" fillId="0" borderId="0"/>
    <xf numFmtId="0" fontId="14" fillId="0" borderId="0">
      <alignment horizontal="center"/>
    </xf>
    <xf numFmtId="0" fontId="15" fillId="0" borderId="0">
      <alignment horizontal="center"/>
    </xf>
    <xf numFmtId="0" fontId="13" fillId="0" borderId="0">
      <alignment horizontal="right"/>
    </xf>
    <xf numFmtId="0" fontId="4" fillId="0" borderId="0">
      <alignment horizontal="right"/>
    </xf>
    <xf numFmtId="0" fontId="13" fillId="5" borderId="1"/>
    <xf numFmtId="0" fontId="4" fillId="5" borderId="1"/>
    <xf numFmtId="0" fontId="13" fillId="0" borderId="2">
      <alignment horizontal="center" vertical="center" wrapText="1"/>
    </xf>
    <xf numFmtId="0" fontId="4" fillId="0" borderId="2">
      <alignment horizontal="center" vertical="center" wrapText="1"/>
    </xf>
    <xf numFmtId="0" fontId="13" fillId="5" borderId="9"/>
    <xf numFmtId="0" fontId="4" fillId="5" borderId="9"/>
    <xf numFmtId="0" fontId="13" fillId="5" borderId="0">
      <alignment shrinkToFit="1"/>
    </xf>
    <xf numFmtId="0" fontId="4" fillId="5" borderId="0">
      <alignment shrinkToFit="1"/>
    </xf>
    <xf numFmtId="0" fontId="16" fillId="0" borderId="9">
      <alignment horizontal="right"/>
    </xf>
    <xf numFmtId="0" fontId="6" fillId="0" borderId="9">
      <alignment horizontal="right"/>
    </xf>
    <xf numFmtId="4" fontId="16" fillId="6" borderId="9">
      <alignment horizontal="right" vertical="top" shrinkToFit="1"/>
    </xf>
    <xf numFmtId="4" fontId="6" fillId="6" borderId="9">
      <alignment horizontal="right" vertical="top" shrinkToFit="1"/>
    </xf>
    <xf numFmtId="4" fontId="16" fillId="3" borderId="9">
      <alignment horizontal="right" vertical="top" shrinkToFit="1"/>
    </xf>
    <xf numFmtId="4" fontId="6" fillId="3" borderId="9">
      <alignment horizontal="right" vertical="top" shrinkToFit="1"/>
    </xf>
    <xf numFmtId="0" fontId="13" fillId="0" borderId="0">
      <alignment horizontal="left" wrapText="1"/>
    </xf>
    <xf numFmtId="0" fontId="4" fillId="0" borderId="0">
      <alignment horizontal="left" wrapText="1"/>
    </xf>
    <xf numFmtId="0" fontId="16" fillId="0" borderId="2">
      <alignment vertical="top" wrapText="1"/>
    </xf>
    <xf numFmtId="0" fontId="6" fillId="0" borderId="2">
      <alignment vertical="top" wrapText="1"/>
    </xf>
    <xf numFmtId="0" fontId="17" fillId="0" borderId="10">
      <alignment horizontal="left" wrapText="1" indent="2"/>
    </xf>
    <xf numFmtId="49" fontId="13" fillId="0" borderId="2">
      <alignment horizontal="center" vertical="top" shrinkToFit="1"/>
    </xf>
    <xf numFmtId="49" fontId="4" fillId="0" borderId="2">
      <alignment horizontal="center" vertical="top" shrinkToFit="1"/>
    </xf>
    <xf numFmtId="4" fontId="16" fillId="6" borderId="2">
      <alignment horizontal="right" vertical="top" shrinkToFit="1"/>
    </xf>
    <xf numFmtId="4" fontId="6" fillId="6" borderId="2">
      <alignment horizontal="right" vertical="top" shrinkToFit="1"/>
    </xf>
    <xf numFmtId="4" fontId="16" fillId="3" borderId="2">
      <alignment horizontal="right" vertical="top" shrinkToFit="1"/>
    </xf>
    <xf numFmtId="4" fontId="6" fillId="3" borderId="2">
      <alignment horizontal="right" vertical="top" shrinkToFit="1"/>
    </xf>
    <xf numFmtId="0" fontId="13" fillId="5" borderId="11"/>
    <xf numFmtId="0" fontId="4" fillId="5" borderId="11"/>
    <xf numFmtId="0" fontId="13" fillId="5" borderId="11">
      <alignment horizontal="center"/>
    </xf>
    <xf numFmtId="0" fontId="4" fillId="5" borderId="11">
      <alignment horizontal="center"/>
    </xf>
    <xf numFmtId="4" fontId="16" fillId="0" borderId="2">
      <alignment horizontal="right" vertical="top" shrinkToFit="1"/>
    </xf>
    <xf numFmtId="4" fontId="6" fillId="0" borderId="2">
      <alignment horizontal="right" vertical="top" shrinkToFit="1"/>
    </xf>
    <xf numFmtId="49" fontId="13" fillId="0" borderId="2">
      <alignment horizontal="left" vertical="top" wrapText="1" indent="2"/>
    </xf>
    <xf numFmtId="49" fontId="4" fillId="0" borderId="2">
      <alignment horizontal="left" vertical="top" wrapText="1" indent="2"/>
    </xf>
    <xf numFmtId="4" fontId="13" fillId="0" borderId="2">
      <alignment horizontal="right" vertical="top" shrinkToFit="1"/>
    </xf>
    <xf numFmtId="4" fontId="4" fillId="0" borderId="2">
      <alignment horizontal="right" vertical="top" shrinkToFit="1"/>
    </xf>
    <xf numFmtId="0" fontId="13" fillId="5" borderId="11">
      <alignment shrinkToFit="1"/>
    </xf>
    <xf numFmtId="0" fontId="4" fillId="5" borderId="11">
      <alignment shrinkToFit="1"/>
    </xf>
    <xf numFmtId="0" fontId="13" fillId="5" borderId="9">
      <alignment horizontal="center"/>
    </xf>
    <xf numFmtId="0" fontId="4" fillId="5" borderId="9">
      <alignment horizontal="center"/>
    </xf>
    <xf numFmtId="49" fontId="17" fillId="0" borderId="2">
      <alignment horizontal="center"/>
    </xf>
    <xf numFmtId="49" fontId="17" fillId="0" borderId="2">
      <alignment horizontal="center"/>
    </xf>
    <xf numFmtId="0" fontId="6" fillId="0" borderId="2">
      <alignment vertical="top" wrapText="1"/>
    </xf>
    <xf numFmtId="0" fontId="18" fillId="0" borderId="1"/>
    <xf numFmtId="4" fontId="6" fillId="3" borderId="2">
      <alignment horizontal="right" vertical="top" shrinkToFit="1"/>
    </xf>
    <xf numFmtId="0" fontId="4" fillId="0" borderId="12"/>
    <xf numFmtId="4" fontId="19" fillId="0" borderId="7">
      <alignment horizontal="right" shrinkToFit="1"/>
    </xf>
    <xf numFmtId="2" fontId="19" fillId="0" borderId="13">
      <alignment horizontal="center" shrinkToFit="1"/>
    </xf>
    <xf numFmtId="4" fontId="19" fillId="0" borderId="13">
      <alignment horizontal="right" shrinkToFit="1"/>
    </xf>
    <xf numFmtId="0" fontId="5" fillId="0" borderId="0"/>
    <xf numFmtId="0" fontId="5" fillId="2" borderId="0"/>
    <xf numFmtId="0" fontId="12" fillId="0" borderId="0"/>
    <xf numFmtId="0" fontId="7" fillId="0" borderId="0"/>
    <xf numFmtId="0" fontId="20" fillId="0" borderId="0">
      <alignment vertical="top" wrapText="1"/>
    </xf>
    <xf numFmtId="0" fontId="12" fillId="0" borderId="0"/>
    <xf numFmtId="164" fontId="5" fillId="0" borderId="0" applyFont="0" applyFill="0" applyBorder="0" applyAlignment="0" applyProtection="0"/>
    <xf numFmtId="0" fontId="4" fillId="0" borderId="2">
      <alignment horizontal="center" vertical="center" wrapText="1"/>
    </xf>
  </cellStyleXfs>
  <cellXfs count="68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2" xfId="5" applyNumberFormat="1" applyFont="1" applyFill="1" applyAlignment="1" applyProtection="1">
      <alignment vertical="center" wrapText="1"/>
    </xf>
    <xf numFmtId="1" fontId="3" fillId="0" borderId="2" xfId="6" applyNumberFormat="1" applyFont="1" applyFill="1" applyAlignment="1" applyProtection="1">
      <alignment horizontal="center" vertical="center" shrinkToFit="1"/>
    </xf>
    <xf numFmtId="4" fontId="3" fillId="0" borderId="2" xfId="7" applyNumberFormat="1" applyFont="1" applyFill="1" applyAlignment="1" applyProtection="1">
      <alignment horizontal="right" vertical="center" shrinkToFit="1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5" applyNumberFormat="1" applyFont="1" applyFill="1" applyAlignment="1" applyProtection="1">
      <alignment vertical="center" wrapText="1"/>
    </xf>
    <xf numFmtId="1" fontId="2" fillId="0" borderId="2" xfId="6" applyNumberFormat="1" applyFont="1" applyFill="1" applyAlignment="1" applyProtection="1">
      <alignment horizontal="center" vertical="center" shrinkToFit="1"/>
    </xf>
    <xf numFmtId="4" fontId="2" fillId="0" borderId="2" xfId="7" applyNumberFormat="1" applyFont="1" applyFill="1" applyAlignment="1" applyProtection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Alignment="1">
      <alignment vertical="top" wrapText="1"/>
    </xf>
    <xf numFmtId="4" fontId="2" fillId="4" borderId="2" xfId="7" applyNumberFormat="1" applyFont="1" applyFill="1" applyAlignment="1" applyProtection="1">
      <alignment horizontal="right" vertical="center" shrinkToFit="1"/>
    </xf>
    <xf numFmtId="0" fontId="2" fillId="4" borderId="2" xfId="5" applyNumberFormat="1" applyFont="1" applyFill="1" applyAlignment="1" applyProtection="1">
      <alignment vertical="center" wrapText="1"/>
    </xf>
    <xf numFmtId="4" fontId="2" fillId="0" borderId="5" xfId="7" applyNumberFormat="1" applyFont="1" applyFill="1" applyBorder="1" applyAlignment="1" applyProtection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wrapText="1"/>
    </xf>
    <xf numFmtId="4" fontId="3" fillId="0" borderId="3" xfId="7" applyNumberFormat="1" applyFont="1" applyFill="1" applyBorder="1" applyAlignment="1" applyProtection="1">
      <alignment horizontal="right" vertical="center" shrinkToFit="1"/>
    </xf>
    <xf numFmtId="0" fontId="8" fillId="0" borderId="0" xfId="8" applyFont="1" applyProtection="1">
      <protection locked="0"/>
    </xf>
    <xf numFmtId="0" fontId="8" fillId="0" borderId="0" xfId="9" applyFont="1" applyFill="1" applyAlignment="1">
      <alignment horizontal="left"/>
    </xf>
    <xf numFmtId="4" fontId="8" fillId="0" borderId="0" xfId="9" applyNumberFormat="1" applyFont="1" applyFill="1" applyAlignment="1">
      <alignment horizontal="left"/>
    </xf>
    <xf numFmtId="4" fontId="10" fillId="0" borderId="0" xfId="9" applyNumberFormat="1" applyFont="1" applyFill="1" applyAlignment="1">
      <alignment horizontal="left"/>
    </xf>
    <xf numFmtId="0" fontId="11" fillId="0" borderId="0" xfId="1" applyFont="1" applyFill="1" applyAlignment="1">
      <alignment vertical="top" wrapText="1"/>
    </xf>
    <xf numFmtId="4" fontId="10" fillId="0" borderId="0" xfId="9" applyNumberFormat="1" applyFont="1" applyFill="1" applyAlignment="1">
      <alignment horizontal="center" vertical="center"/>
    </xf>
    <xf numFmtId="4" fontId="11" fillId="0" borderId="0" xfId="1" applyNumberFormat="1" applyFont="1" applyFill="1" applyAlignment="1">
      <alignment horizontal="center" wrapText="1"/>
    </xf>
    <xf numFmtId="4" fontId="11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horizontal="left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vertical="top" wrapText="1"/>
    </xf>
    <xf numFmtId="4" fontId="1" fillId="0" borderId="0" xfId="1" applyNumberFormat="1" applyFont="1" applyFill="1" applyBorder="1" applyAlignment="1">
      <alignment vertical="top" wrapText="1"/>
    </xf>
    <xf numFmtId="0" fontId="2" fillId="0" borderId="5" xfId="5" applyNumberFormat="1" applyFont="1" applyFill="1" applyBorder="1" applyAlignment="1" applyProtection="1">
      <alignment vertical="center" wrapText="1"/>
    </xf>
    <xf numFmtId="1" fontId="2" fillId="0" borderId="5" xfId="6" applyNumberFormat="1" applyFont="1" applyFill="1" applyBorder="1" applyAlignment="1" applyProtection="1">
      <alignment horizontal="center" vertical="center" shrinkToFit="1"/>
    </xf>
    <xf numFmtId="4" fontId="2" fillId="0" borderId="14" xfId="0" applyNumberFormat="1" applyFont="1" applyFill="1" applyBorder="1" applyAlignment="1">
      <alignment horizontal="right" vertical="center" wrapText="1"/>
    </xf>
    <xf numFmtId="0" fontId="3" fillId="0" borderId="3" xfId="5" applyNumberFormat="1" applyFont="1" applyFill="1" applyBorder="1" applyAlignment="1" applyProtection="1">
      <alignment vertical="center" wrapText="1"/>
    </xf>
    <xf numFmtId="1" fontId="3" fillId="0" borderId="3" xfId="6" applyNumberFormat="1" applyFont="1" applyFill="1" applyBorder="1" applyAlignment="1" applyProtection="1">
      <alignment horizontal="center" vertical="center" shrinkToFit="1"/>
    </xf>
    <xf numFmtId="4" fontId="22" fillId="0" borderId="2" xfId="7" applyNumberFormat="1" applyFont="1" applyFill="1" applyProtection="1">
      <alignment horizontal="right" vertical="top" shrinkToFit="1"/>
    </xf>
    <xf numFmtId="4" fontId="21" fillId="0" borderId="2" xfId="7" applyNumberFormat="1" applyFont="1" applyFill="1" applyProtection="1">
      <alignment horizontal="right" vertical="top" shrinkToFit="1"/>
    </xf>
    <xf numFmtId="4" fontId="22" fillId="0" borderId="2" xfId="7" applyNumberFormat="1" applyFont="1" applyFill="1" applyAlignment="1" applyProtection="1">
      <alignment horizontal="right" shrinkToFit="1"/>
    </xf>
    <xf numFmtId="4" fontId="21" fillId="0" borderId="2" xfId="7" applyNumberFormat="1" applyFont="1" applyFill="1" applyAlignment="1" applyProtection="1">
      <alignment horizontal="right" shrinkToFit="1"/>
    </xf>
    <xf numFmtId="4" fontId="23" fillId="0" borderId="3" xfId="0" applyNumberFormat="1" applyFont="1" applyFill="1" applyBorder="1" applyAlignment="1" applyProtection="1">
      <alignment horizontal="center"/>
      <protection locked="0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22" fillId="0" borderId="2" xfId="7" applyNumberFormat="1" applyFont="1" applyFill="1" applyAlignment="1" applyProtection="1">
      <alignment horizontal="right" vertical="center" shrinkToFit="1"/>
    </xf>
    <xf numFmtId="4" fontId="21" fillId="0" borderId="2" xfId="7" applyNumberFormat="1" applyFont="1" applyFill="1" applyAlignment="1" applyProtection="1">
      <alignment horizontal="right" vertical="center" shrinkToFit="1"/>
    </xf>
    <xf numFmtId="0" fontId="2" fillId="0" borderId="2" xfId="5" applyNumberFormat="1" applyFont="1" applyFill="1" applyAlignment="1" applyProtection="1">
      <alignment horizontal="left" vertical="center" wrapText="1"/>
    </xf>
    <xf numFmtId="49" fontId="2" fillId="0" borderId="2" xfId="6" applyNumberFormat="1" applyFont="1" applyFill="1" applyAlignment="1" applyProtection="1">
      <alignment horizontal="center" vertical="center" shrinkToFit="1"/>
    </xf>
    <xf numFmtId="49" fontId="3" fillId="0" borderId="2" xfId="6" applyNumberFormat="1" applyFont="1" applyFill="1" applyAlignment="1" applyProtection="1">
      <alignment horizontal="center" vertical="center" shrinkToFit="1"/>
    </xf>
    <xf numFmtId="0" fontId="21" fillId="0" borderId="3" xfId="79" applyFont="1" applyFill="1" applyBorder="1" applyAlignment="1">
      <alignment horizontal="center" vertical="center" wrapText="1"/>
    </xf>
    <xf numFmtId="0" fontId="21" fillId="0" borderId="3" xfId="85" applyNumberFormat="1" applyFont="1" applyFill="1" applyBorder="1" applyProtection="1">
      <alignment horizontal="center" vertical="center" wrapText="1"/>
    </xf>
    <xf numFmtId="0" fontId="21" fillId="0" borderId="3" xfId="85" applyFont="1" applyFill="1" applyBorder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right" vertical="top" wrapText="1"/>
    </xf>
    <xf numFmtId="0" fontId="2" fillId="0" borderId="3" xfId="2" applyNumberFormat="1" applyFont="1" applyBorder="1" applyProtection="1">
      <alignment horizontal="center" vertical="center" wrapText="1"/>
    </xf>
    <xf numFmtId="0" fontId="2" fillId="0" borderId="3" xfId="2" applyFont="1" applyBorder="1" applyProtection="1">
      <alignment horizontal="center" vertical="center" wrapText="1"/>
      <protection locked="0"/>
    </xf>
    <xf numFmtId="0" fontId="2" fillId="2" borderId="3" xfId="3" applyFont="1" applyFill="1" applyBorder="1" applyAlignment="1">
      <alignment horizontal="center" vertical="center" wrapText="1"/>
    </xf>
    <xf numFmtId="0" fontId="2" fillId="0" borderId="3" xfId="4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</cellXfs>
  <cellStyles count="86">
    <cellStyle name="br" xfId="10"/>
    <cellStyle name="br 2" xfId="11"/>
    <cellStyle name="col" xfId="12"/>
    <cellStyle name="col 2" xfId="13"/>
    <cellStyle name="style0" xfId="14"/>
    <cellStyle name="style0 2" xfId="15"/>
    <cellStyle name="td" xfId="16"/>
    <cellStyle name="td 2" xfId="17"/>
    <cellStyle name="tr" xfId="18"/>
    <cellStyle name="tr 2" xfId="19"/>
    <cellStyle name="xl21" xfId="20"/>
    <cellStyle name="xl21 2" xfId="21"/>
    <cellStyle name="xl22" xfId="22"/>
    <cellStyle name="xl22 2" xfId="23"/>
    <cellStyle name="xl22 4 2" xfId="2"/>
    <cellStyle name="xl23" xfId="24"/>
    <cellStyle name="xl23 2" xfId="25"/>
    <cellStyle name="xl24" xfId="26"/>
    <cellStyle name="xl24 2" xfId="27"/>
    <cellStyle name="xl25" xfId="28"/>
    <cellStyle name="xl25 2" xfId="29"/>
    <cellStyle name="xl26" xfId="30"/>
    <cellStyle name="xl26 2" xfId="31"/>
    <cellStyle name="xl26 4 2" xfId="6"/>
    <cellStyle name="xl27" xfId="32"/>
    <cellStyle name="xl27 2" xfId="33"/>
    <cellStyle name="xl28" xfId="34"/>
    <cellStyle name="xl28 2" xfId="35"/>
    <cellStyle name="xl29" xfId="36"/>
    <cellStyle name="xl29 2" xfId="37"/>
    <cellStyle name="xl30" xfId="38"/>
    <cellStyle name="xl30 2" xfId="39"/>
    <cellStyle name="xl31" xfId="40"/>
    <cellStyle name="xl31 2" xfId="41"/>
    <cellStyle name="xl32" xfId="42"/>
    <cellStyle name="xl32 2" xfId="43"/>
    <cellStyle name="xl33" xfId="44"/>
    <cellStyle name="xl33 2" xfId="45"/>
    <cellStyle name="xl34" xfId="46"/>
    <cellStyle name="xl34 2" xfId="47"/>
    <cellStyle name="xl34 3" xfId="48"/>
    <cellStyle name="xl35" xfId="49"/>
    <cellStyle name="xl35 2" xfId="50"/>
    <cellStyle name="xl36" xfId="51"/>
    <cellStyle name="xl36 2" xfId="52"/>
    <cellStyle name="xl37" xfId="53"/>
    <cellStyle name="xl37 2" xfId="54"/>
    <cellStyle name="xl38" xfId="55"/>
    <cellStyle name="xl38 2" xfId="56"/>
    <cellStyle name="xl39" xfId="57"/>
    <cellStyle name="xl39 2" xfId="58"/>
    <cellStyle name="xl40" xfId="59"/>
    <cellStyle name="xl40 2" xfId="60"/>
    <cellStyle name="xl41" xfId="61"/>
    <cellStyle name="xl41 2" xfId="62"/>
    <cellStyle name="xl42" xfId="63"/>
    <cellStyle name="xl42 2" xfId="64"/>
    <cellStyle name="xl42 3 2" xfId="4"/>
    <cellStyle name="xl43" xfId="65"/>
    <cellStyle name="xl43 2" xfId="66"/>
    <cellStyle name="xl44" xfId="67"/>
    <cellStyle name="xl44 2" xfId="68"/>
    <cellStyle name="xl52" xfId="69"/>
    <cellStyle name="xl52 2" xfId="70"/>
    <cellStyle name="xl53 3" xfId="85"/>
    <cellStyle name="xl61" xfId="71"/>
    <cellStyle name="xl61 3" xfId="5"/>
    <cellStyle name="xl63" xfId="72"/>
    <cellStyle name="xl64" xfId="73"/>
    <cellStyle name="xl64 3" xfId="7"/>
    <cellStyle name="xl84" xfId="74"/>
    <cellStyle name="xl95" xfId="75"/>
    <cellStyle name="xl96" xfId="76"/>
    <cellStyle name="xl97" xfId="77"/>
    <cellStyle name="Обычный" xfId="0" builtinId="0"/>
    <cellStyle name="Обычный 10" xfId="8"/>
    <cellStyle name="Обычный 2" xfId="78"/>
    <cellStyle name="Обычный 2 2" xfId="79"/>
    <cellStyle name="Обычный 2 2 2" xfId="3"/>
    <cellStyle name="Обычный 3" xfId="80"/>
    <cellStyle name="Обычный 4" xfId="81"/>
    <cellStyle name="Обычный 5" xfId="1"/>
    <cellStyle name="Обычный 6" xfId="82"/>
    <cellStyle name="Обычный 6 2" xfId="83"/>
    <cellStyle name="Обычный 7" xfId="9"/>
    <cellStyle name="Финансовый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view="pageBreakPreview" topLeftCell="A46" zoomScaleNormal="100" zoomScaleSheetLayoutView="100" workbookViewId="0">
      <selection activeCell="F62" sqref="F62"/>
    </sheetView>
  </sheetViews>
  <sheetFormatPr defaultRowHeight="12.75" x14ac:dyDescent="0.2"/>
  <cols>
    <col min="1" max="1" width="76.5703125" style="1" customWidth="1"/>
    <col min="2" max="2" width="9" style="1" customWidth="1"/>
    <col min="3" max="3" width="19" style="1" customWidth="1"/>
    <col min="4" max="4" width="27.7109375" style="1" customWidth="1"/>
    <col min="5" max="5" width="27.85546875" style="1" customWidth="1"/>
    <col min="6" max="6" width="27.7109375" style="1" customWidth="1"/>
    <col min="7" max="8" width="22.5703125" style="1" customWidth="1"/>
    <col min="9" max="9" width="13.140625" style="1" customWidth="1"/>
    <col min="10" max="10" width="14.140625" style="1" customWidth="1"/>
    <col min="11" max="11" width="12.42578125" style="1" customWidth="1"/>
    <col min="12" max="12" width="10.85546875" style="1" customWidth="1"/>
    <col min="13" max="16384" width="9.140625" style="1"/>
  </cols>
  <sheetData>
    <row r="1" spans="1:9" ht="18.75" x14ac:dyDescent="0.2">
      <c r="F1" s="67"/>
      <c r="G1" s="67"/>
      <c r="H1" s="24"/>
    </row>
    <row r="2" spans="1:9" ht="20.25" customHeight="1" x14ac:dyDescent="0.2">
      <c r="F2" s="67"/>
      <c r="G2" s="67"/>
      <c r="H2" s="24"/>
    </row>
    <row r="3" spans="1:9" ht="18.75" customHeight="1" x14ac:dyDescent="0.2">
      <c r="F3" s="67"/>
      <c r="G3" s="67"/>
      <c r="H3" s="24"/>
    </row>
    <row r="4" spans="1:9" ht="21.75" customHeight="1" x14ac:dyDescent="0.2">
      <c r="F4" s="67"/>
      <c r="G4" s="67"/>
      <c r="H4" s="24"/>
    </row>
    <row r="5" spans="1:9" ht="20.25" customHeight="1" x14ac:dyDescent="0.2">
      <c r="A5" s="55" t="s">
        <v>100</v>
      </c>
      <c r="B5" s="55"/>
      <c r="C5" s="55"/>
      <c r="D5" s="55"/>
      <c r="E5" s="55"/>
      <c r="F5" s="55"/>
      <c r="G5" s="55"/>
      <c r="H5" s="25"/>
    </row>
    <row r="6" spans="1:9" ht="21" customHeight="1" x14ac:dyDescent="0.2">
      <c r="A6" s="55" t="s">
        <v>108</v>
      </c>
      <c r="B6" s="55"/>
      <c r="C6" s="55"/>
      <c r="D6" s="55"/>
      <c r="E6" s="55"/>
      <c r="F6" s="55"/>
      <c r="G6" s="55"/>
      <c r="H6" s="25"/>
    </row>
    <row r="7" spans="1:9" ht="21.75" customHeight="1" x14ac:dyDescent="0.2">
      <c r="A7" s="55" t="s">
        <v>111</v>
      </c>
      <c r="B7" s="55"/>
      <c r="C7" s="55"/>
      <c r="D7" s="55"/>
      <c r="E7" s="55"/>
      <c r="F7" s="55"/>
      <c r="G7" s="55"/>
      <c r="H7" s="25"/>
    </row>
    <row r="8" spans="1:9" ht="19.5" customHeight="1" x14ac:dyDescent="0.2">
      <c r="A8" s="56" t="s">
        <v>0</v>
      </c>
      <c r="B8" s="56"/>
      <c r="C8" s="56"/>
      <c r="D8" s="56"/>
      <c r="E8" s="56"/>
      <c r="F8" s="56"/>
      <c r="G8" s="57"/>
      <c r="H8" s="26"/>
    </row>
    <row r="9" spans="1:9" ht="67.5" customHeight="1" x14ac:dyDescent="0.2">
      <c r="A9" s="58" t="s">
        <v>1</v>
      </c>
      <c r="B9" s="60" t="s">
        <v>2</v>
      </c>
      <c r="C9" s="52" t="s">
        <v>109</v>
      </c>
      <c r="D9" s="61" t="s">
        <v>101</v>
      </c>
      <c r="E9" s="62" t="s">
        <v>102</v>
      </c>
      <c r="F9" s="64" t="s">
        <v>110</v>
      </c>
      <c r="G9" s="66" t="s">
        <v>3</v>
      </c>
      <c r="H9" s="53" t="s">
        <v>103</v>
      </c>
    </row>
    <row r="10" spans="1:9" ht="84" customHeight="1" x14ac:dyDescent="0.2">
      <c r="A10" s="59"/>
      <c r="B10" s="60"/>
      <c r="C10" s="52"/>
      <c r="D10" s="61"/>
      <c r="E10" s="63"/>
      <c r="F10" s="65"/>
      <c r="G10" s="66"/>
      <c r="H10" s="54"/>
    </row>
    <row r="11" spans="1:9" ht="18.75" x14ac:dyDescent="0.2">
      <c r="A11" s="2" t="s">
        <v>4</v>
      </c>
      <c r="B11" s="3" t="s">
        <v>5</v>
      </c>
      <c r="C11" s="40">
        <v>115865396.73</v>
      </c>
      <c r="D11" s="4">
        <v>190569413.61000001</v>
      </c>
      <c r="E11" s="4">
        <v>198357185.78999999</v>
      </c>
      <c r="F11" s="4">
        <v>121509466.61</v>
      </c>
      <c r="G11" s="45">
        <f>F11/E11*100</f>
        <v>61.257910131192126</v>
      </c>
      <c r="H11" s="46">
        <f>F11/C11*100</f>
        <v>104.87122992652613</v>
      </c>
    </row>
    <row r="12" spans="1:9" ht="37.5" x14ac:dyDescent="0.2">
      <c r="A12" s="6" t="s">
        <v>6</v>
      </c>
      <c r="B12" s="7" t="s">
        <v>7</v>
      </c>
      <c r="C12" s="41">
        <v>2027878.34</v>
      </c>
      <c r="D12" s="8">
        <v>2711800</v>
      </c>
      <c r="E12" s="8">
        <v>2711800</v>
      </c>
      <c r="F12" s="9">
        <v>2071289.59</v>
      </c>
      <c r="G12" s="30">
        <f t="shared" ref="G12:G16" si="0">F12/E12*100</f>
        <v>76.38061767091969</v>
      </c>
      <c r="H12" s="32">
        <f t="shared" ref="H12:H59" si="1">F12/C12*100</f>
        <v>102.14072260370412</v>
      </c>
      <c r="I12" s="10"/>
    </row>
    <row r="13" spans="1:9" ht="56.25" x14ac:dyDescent="0.2">
      <c r="A13" s="6" t="s">
        <v>8</v>
      </c>
      <c r="B13" s="7" t="s">
        <v>9</v>
      </c>
      <c r="C13" s="41">
        <v>2056752.63</v>
      </c>
      <c r="D13" s="8">
        <v>4699001</v>
      </c>
      <c r="E13" s="8">
        <v>4699001</v>
      </c>
      <c r="F13" s="9">
        <v>2067381.58</v>
      </c>
      <c r="G13" s="30">
        <f t="shared" si="0"/>
        <v>43.996193659035185</v>
      </c>
      <c r="H13" s="32">
        <f t="shared" si="1"/>
        <v>100.51678309996863</v>
      </c>
    </row>
    <row r="14" spans="1:9" ht="56.25" x14ac:dyDescent="0.2">
      <c r="A14" s="6" t="s">
        <v>10</v>
      </c>
      <c r="B14" s="7" t="s">
        <v>11</v>
      </c>
      <c r="C14" s="41">
        <v>43629637.270000003</v>
      </c>
      <c r="D14" s="8">
        <v>66025989</v>
      </c>
      <c r="E14" s="8">
        <v>70460302.549999997</v>
      </c>
      <c r="F14" s="9">
        <v>47221920.259999998</v>
      </c>
      <c r="G14" s="30">
        <f t="shared" si="0"/>
        <v>67.019184634483224</v>
      </c>
      <c r="H14" s="32">
        <f t="shared" si="1"/>
        <v>108.23358435865353</v>
      </c>
    </row>
    <row r="15" spans="1:9" ht="18.75" x14ac:dyDescent="0.2">
      <c r="A15" s="6" t="s">
        <v>12</v>
      </c>
      <c r="B15" s="7" t="s">
        <v>13</v>
      </c>
      <c r="C15" s="41">
        <v>26064</v>
      </c>
      <c r="D15" s="8">
        <v>30133</v>
      </c>
      <c r="E15" s="8">
        <v>30133</v>
      </c>
      <c r="F15" s="9">
        <v>30133</v>
      </c>
      <c r="G15" s="30">
        <f t="shared" si="0"/>
        <v>100</v>
      </c>
      <c r="H15" s="32">
        <f t="shared" si="1"/>
        <v>115.61157151626765</v>
      </c>
    </row>
    <row r="16" spans="1:9" ht="56.25" x14ac:dyDescent="0.2">
      <c r="A16" s="6" t="s">
        <v>14</v>
      </c>
      <c r="B16" s="7" t="s">
        <v>15</v>
      </c>
      <c r="C16" s="41">
        <v>19061525.02</v>
      </c>
      <c r="D16" s="8">
        <v>27707742</v>
      </c>
      <c r="E16" s="8">
        <v>28486311.57</v>
      </c>
      <c r="F16" s="9">
        <v>19268989.280000001</v>
      </c>
      <c r="G16" s="30">
        <f t="shared" si="0"/>
        <v>67.642977338957749</v>
      </c>
      <c r="H16" s="32">
        <f t="shared" si="1"/>
        <v>101.08839276911119</v>
      </c>
    </row>
    <row r="17" spans="1:8" ht="18.75" x14ac:dyDescent="0.2">
      <c r="A17" s="6" t="s">
        <v>16</v>
      </c>
      <c r="B17" s="7" t="s">
        <v>17</v>
      </c>
      <c r="C17" s="7">
        <v>0</v>
      </c>
      <c r="D17" s="8">
        <v>11580460.210000001</v>
      </c>
      <c r="E17" s="8">
        <v>11580460.210000001</v>
      </c>
      <c r="F17" s="9">
        <v>0</v>
      </c>
      <c r="G17" s="30">
        <f t="shared" ref="G17:G21" si="2">F17/E17*100</f>
        <v>0</v>
      </c>
      <c r="H17" s="32" t="e">
        <f t="shared" si="1"/>
        <v>#DIV/0!</v>
      </c>
    </row>
    <row r="18" spans="1:8" ht="18.75" x14ac:dyDescent="0.2">
      <c r="A18" s="6" t="s">
        <v>18</v>
      </c>
      <c r="B18" s="7" t="s">
        <v>19</v>
      </c>
      <c r="C18" s="41">
        <v>49063539.469999999</v>
      </c>
      <c r="D18" s="8">
        <v>77814288.400000006</v>
      </c>
      <c r="E18" s="8">
        <v>80389177.459999993</v>
      </c>
      <c r="F18" s="9">
        <v>50849752.899999999</v>
      </c>
      <c r="G18" s="30">
        <f t="shared" si="2"/>
        <v>63.254475921590057</v>
      </c>
      <c r="H18" s="32">
        <f t="shared" si="1"/>
        <v>103.64061266124548</v>
      </c>
    </row>
    <row r="19" spans="1:8" ht="37.5" x14ac:dyDescent="0.2">
      <c r="A19" s="2" t="s">
        <v>20</v>
      </c>
      <c r="B19" s="3" t="s">
        <v>21</v>
      </c>
      <c r="C19" s="47">
        <v>5026848.53</v>
      </c>
      <c r="D19" s="4">
        <v>9301778</v>
      </c>
      <c r="E19" s="4">
        <v>8997050</v>
      </c>
      <c r="F19" s="4">
        <v>6324517.4100000001</v>
      </c>
      <c r="G19" s="29">
        <f t="shared" si="2"/>
        <v>70.295456955335368</v>
      </c>
      <c r="H19" s="31">
        <f t="shared" si="1"/>
        <v>125.81475992872217</v>
      </c>
    </row>
    <row r="20" spans="1:8" ht="18.75" x14ac:dyDescent="0.2">
      <c r="A20" s="6" t="s">
        <v>22</v>
      </c>
      <c r="B20" s="7" t="s">
        <v>23</v>
      </c>
      <c r="C20" s="48">
        <v>146760</v>
      </c>
      <c r="D20" s="8">
        <v>1802400</v>
      </c>
      <c r="E20" s="8">
        <v>1497672</v>
      </c>
      <c r="F20" s="9">
        <v>562652.62</v>
      </c>
      <c r="G20" s="30">
        <f t="shared" si="2"/>
        <v>37.568480949099673</v>
      </c>
      <c r="H20" s="32">
        <f t="shared" si="1"/>
        <v>383.38281548105749</v>
      </c>
    </row>
    <row r="21" spans="1:8" ht="56.25" x14ac:dyDescent="0.2">
      <c r="A21" s="6" t="s">
        <v>24</v>
      </c>
      <c r="B21" s="7" t="s">
        <v>25</v>
      </c>
      <c r="C21" s="48">
        <v>4376934.33</v>
      </c>
      <c r="D21" s="8">
        <v>7499378</v>
      </c>
      <c r="E21" s="8">
        <v>7499378</v>
      </c>
      <c r="F21" s="9">
        <v>5761864.79</v>
      </c>
      <c r="G21" s="30">
        <f t="shared" si="2"/>
        <v>76.831235737150479</v>
      </c>
      <c r="H21" s="32">
        <f t="shared" si="1"/>
        <v>131.64156360554762</v>
      </c>
    </row>
    <row r="22" spans="1:8" ht="18.75" x14ac:dyDescent="0.2">
      <c r="A22" s="2" t="s">
        <v>26</v>
      </c>
      <c r="B22" s="3" t="s">
        <v>27</v>
      </c>
      <c r="C22" s="40">
        <v>356458663.24000001</v>
      </c>
      <c r="D22" s="4">
        <v>796066459.67999995</v>
      </c>
      <c r="E22" s="4">
        <v>607046947.66999996</v>
      </c>
      <c r="F22" s="4">
        <v>383582387.69</v>
      </c>
      <c r="G22" s="29">
        <v>58.757436538442157</v>
      </c>
      <c r="H22" s="31">
        <f t="shared" si="1"/>
        <v>107.60922015570087</v>
      </c>
    </row>
    <row r="23" spans="1:8" ht="18.75" x14ac:dyDescent="0.2">
      <c r="A23" s="6" t="s">
        <v>28</v>
      </c>
      <c r="B23" s="7" t="s">
        <v>29</v>
      </c>
      <c r="C23" s="41">
        <v>297031129.81</v>
      </c>
      <c r="D23" s="8">
        <v>457652787.87</v>
      </c>
      <c r="E23" s="8">
        <v>457652787.87</v>
      </c>
      <c r="F23" s="8">
        <v>320293043.13999999</v>
      </c>
      <c r="G23" s="30">
        <f t="shared" ref="G23:G27" si="3">F23/E23*100</f>
        <v>69.98603562117529</v>
      </c>
      <c r="H23" s="32">
        <f t="shared" si="1"/>
        <v>107.83147320110177</v>
      </c>
    </row>
    <row r="24" spans="1:8" ht="18.75" x14ac:dyDescent="0.2">
      <c r="A24" s="6" t="s">
        <v>30</v>
      </c>
      <c r="B24" s="7" t="s">
        <v>31</v>
      </c>
      <c r="C24" s="41">
        <v>401190.77</v>
      </c>
      <c r="D24" s="8">
        <v>585000</v>
      </c>
      <c r="E24" s="8">
        <v>0</v>
      </c>
      <c r="F24" s="9">
        <v>0</v>
      </c>
      <c r="G24" s="30" t="e">
        <f t="shared" si="3"/>
        <v>#DIV/0!</v>
      </c>
      <c r="H24" s="32">
        <f t="shared" si="1"/>
        <v>0</v>
      </c>
    </row>
    <row r="25" spans="1:8" ht="18.75" x14ac:dyDescent="0.2">
      <c r="A25" s="6" t="s">
        <v>32</v>
      </c>
      <c r="B25" s="7" t="s">
        <v>33</v>
      </c>
      <c r="C25" s="41">
        <v>853515.68</v>
      </c>
      <c r="D25" s="8">
        <v>1521122</v>
      </c>
      <c r="E25" s="8">
        <v>1521122</v>
      </c>
      <c r="F25" s="9">
        <v>912318.88</v>
      </c>
      <c r="G25" s="30">
        <f t="shared" si="3"/>
        <v>59.976706667841242</v>
      </c>
      <c r="H25" s="32">
        <f t="shared" si="1"/>
        <v>106.88952779402952</v>
      </c>
    </row>
    <row r="26" spans="1:8" ht="18.75" x14ac:dyDescent="0.2">
      <c r="A26" s="6" t="s">
        <v>34</v>
      </c>
      <c r="B26" s="7" t="s">
        <v>35</v>
      </c>
      <c r="C26" s="41">
        <v>56221322.479999997</v>
      </c>
      <c r="D26" s="8">
        <v>332295346.00999999</v>
      </c>
      <c r="E26" s="8">
        <v>143589693.11000001</v>
      </c>
      <c r="F26" s="9">
        <v>60615925.780000001</v>
      </c>
      <c r="G26" s="30">
        <f t="shared" si="3"/>
        <v>42.214677437581713</v>
      </c>
      <c r="H26" s="32">
        <f t="shared" si="1"/>
        <v>107.81661317476714</v>
      </c>
    </row>
    <row r="27" spans="1:8" ht="18.75" x14ac:dyDescent="0.2">
      <c r="A27" s="6" t="s">
        <v>36</v>
      </c>
      <c r="B27" s="7" t="s">
        <v>37</v>
      </c>
      <c r="C27" s="41">
        <v>1951504.5</v>
      </c>
      <c r="D27" s="8">
        <v>4012203.8</v>
      </c>
      <c r="E27" s="8">
        <v>4283344.6900000004</v>
      </c>
      <c r="F27" s="9">
        <v>1761099.89</v>
      </c>
      <c r="G27" s="30">
        <f t="shared" si="3"/>
        <v>41.11506351827127</v>
      </c>
      <c r="H27" s="32">
        <f t="shared" si="1"/>
        <v>90.243188780758629</v>
      </c>
    </row>
    <row r="28" spans="1:8" ht="18.75" x14ac:dyDescent="0.2">
      <c r="A28" s="2" t="s">
        <v>38</v>
      </c>
      <c r="B28" s="3" t="s">
        <v>39</v>
      </c>
      <c r="C28" s="40">
        <v>27532101.979999997</v>
      </c>
      <c r="D28" s="4">
        <v>196967355.71000001</v>
      </c>
      <c r="E28" s="4">
        <v>100363433.97</v>
      </c>
      <c r="F28" s="4">
        <v>42170449.729999997</v>
      </c>
      <c r="G28" s="29">
        <f t="shared" ref="G28:G37" si="4">F28/E28*100</f>
        <v>42.017742978588515</v>
      </c>
      <c r="H28" s="32">
        <f t="shared" si="1"/>
        <v>153.16828973186884</v>
      </c>
    </row>
    <row r="29" spans="1:8" ht="18.75" x14ac:dyDescent="0.2">
      <c r="A29" s="6" t="s">
        <v>40</v>
      </c>
      <c r="B29" s="7" t="s">
        <v>41</v>
      </c>
      <c r="C29" s="48">
        <v>1717173.2</v>
      </c>
      <c r="D29" s="8">
        <v>5725779.4699999997</v>
      </c>
      <c r="E29" s="8">
        <v>8109366.54</v>
      </c>
      <c r="F29" s="8">
        <v>2769440.22</v>
      </c>
      <c r="G29" s="30">
        <f t="shared" si="4"/>
        <v>34.151128899397364</v>
      </c>
      <c r="H29" s="32">
        <f t="shared" si="1"/>
        <v>161.27902648375832</v>
      </c>
    </row>
    <row r="30" spans="1:8" ht="18.75" x14ac:dyDescent="0.2">
      <c r="A30" s="6" t="s">
        <v>42</v>
      </c>
      <c r="B30" s="7" t="s">
        <v>43</v>
      </c>
      <c r="C30" s="48">
        <v>16382423.66</v>
      </c>
      <c r="D30" s="8">
        <v>177862985.24000001</v>
      </c>
      <c r="E30" s="8">
        <v>52313060.32</v>
      </c>
      <c r="F30" s="9">
        <v>24119475.300000001</v>
      </c>
      <c r="G30" s="30">
        <f t="shared" si="4"/>
        <v>46.106030028564007</v>
      </c>
      <c r="H30" s="32">
        <f t="shared" si="1"/>
        <v>147.22775946083669</v>
      </c>
    </row>
    <row r="31" spans="1:8" ht="18.75" x14ac:dyDescent="0.2">
      <c r="A31" s="49" t="s">
        <v>104</v>
      </c>
      <c r="B31" s="50" t="s">
        <v>105</v>
      </c>
      <c r="C31" s="48">
        <v>0</v>
      </c>
      <c r="D31" s="8">
        <v>375700</v>
      </c>
      <c r="E31" s="8">
        <v>1050399.07</v>
      </c>
      <c r="F31" s="9">
        <v>319651.7</v>
      </c>
      <c r="G31" s="30">
        <f t="shared" si="4"/>
        <v>30.431453066690167</v>
      </c>
      <c r="H31" s="32" t="e">
        <f t="shared" si="1"/>
        <v>#DIV/0!</v>
      </c>
    </row>
    <row r="32" spans="1:8" ht="37.5" x14ac:dyDescent="0.2">
      <c r="A32" s="6" t="s">
        <v>44</v>
      </c>
      <c r="B32" s="7" t="s">
        <v>45</v>
      </c>
      <c r="C32" s="48">
        <v>9432505.1199999992</v>
      </c>
      <c r="D32" s="8">
        <v>13002891</v>
      </c>
      <c r="E32" s="8">
        <v>38890608.039999999</v>
      </c>
      <c r="F32" s="8">
        <v>14961882.51</v>
      </c>
      <c r="G32" s="30">
        <f t="shared" si="4"/>
        <v>38.47171145951566</v>
      </c>
      <c r="H32" s="32">
        <f t="shared" si="1"/>
        <v>158.62045468998377</v>
      </c>
    </row>
    <row r="33" spans="1:10" ht="18.75" x14ac:dyDescent="0.2">
      <c r="A33" s="2" t="s">
        <v>46</v>
      </c>
      <c r="B33" s="3" t="s">
        <v>47</v>
      </c>
      <c r="C33" s="40">
        <v>0</v>
      </c>
      <c r="D33" s="4">
        <v>700000</v>
      </c>
      <c r="E33" s="4">
        <v>3218442.28</v>
      </c>
      <c r="F33" s="5">
        <v>1530535.15</v>
      </c>
      <c r="G33" s="29">
        <f t="shared" si="4"/>
        <v>47.555152985375273</v>
      </c>
      <c r="H33" s="31">
        <v>0</v>
      </c>
    </row>
    <row r="34" spans="1:10" ht="18.75" x14ac:dyDescent="0.2">
      <c r="A34" s="6" t="s">
        <v>107</v>
      </c>
      <c r="B34" s="51" t="s">
        <v>106</v>
      </c>
      <c r="C34" s="41">
        <v>0</v>
      </c>
      <c r="D34" s="8">
        <v>0</v>
      </c>
      <c r="E34" s="8">
        <v>35028.93</v>
      </c>
      <c r="F34" s="9">
        <v>35028.93</v>
      </c>
      <c r="G34" s="30">
        <f t="shared" si="4"/>
        <v>100</v>
      </c>
      <c r="H34" s="32">
        <v>0</v>
      </c>
    </row>
    <row r="35" spans="1:10" ht="18.75" x14ac:dyDescent="0.2">
      <c r="A35" s="6" t="s">
        <v>48</v>
      </c>
      <c r="B35" s="7" t="s">
        <v>49</v>
      </c>
      <c r="C35" s="41">
        <v>0</v>
      </c>
      <c r="D35" s="8">
        <v>700000</v>
      </c>
      <c r="E35" s="8">
        <v>3183413.35</v>
      </c>
      <c r="F35" s="9">
        <v>1495506.22</v>
      </c>
      <c r="G35" s="30">
        <f t="shared" si="4"/>
        <v>46.978072137568937</v>
      </c>
      <c r="H35" s="32">
        <v>0</v>
      </c>
    </row>
    <row r="36" spans="1:10" ht="18.75" x14ac:dyDescent="0.25">
      <c r="A36" s="2" t="s">
        <v>50</v>
      </c>
      <c r="B36" s="3" t="s">
        <v>51</v>
      </c>
      <c r="C36" s="42">
        <v>889059721.13999999</v>
      </c>
      <c r="D36" s="4">
        <v>1775168149.8299999</v>
      </c>
      <c r="E36" s="4">
        <v>1970559208.95</v>
      </c>
      <c r="F36" s="4">
        <v>1183947362.48</v>
      </c>
      <c r="G36" s="29">
        <f t="shared" si="4"/>
        <v>60.081795923851423</v>
      </c>
      <c r="H36" s="31">
        <f t="shared" si="1"/>
        <v>133.16848512289806</v>
      </c>
      <c r="J36" s="10"/>
    </row>
    <row r="37" spans="1:10" ht="18.75" x14ac:dyDescent="0.25">
      <c r="A37" s="6" t="s">
        <v>52</v>
      </c>
      <c r="B37" s="7" t="s">
        <v>53</v>
      </c>
      <c r="C37" s="43">
        <v>199097151.81</v>
      </c>
      <c r="D37" s="8">
        <v>510646664.10000002</v>
      </c>
      <c r="E37" s="8">
        <v>517368733.20999998</v>
      </c>
      <c r="F37" s="9">
        <v>270719570.93000001</v>
      </c>
      <c r="G37" s="30">
        <f t="shared" si="4"/>
        <v>52.326233410033872</v>
      </c>
      <c r="H37" s="32">
        <f t="shared" si="1"/>
        <v>135.97360307210715</v>
      </c>
    </row>
    <row r="38" spans="1:10" ht="18.75" x14ac:dyDescent="0.25">
      <c r="A38" s="6" t="s">
        <v>54</v>
      </c>
      <c r="B38" s="7" t="s">
        <v>55</v>
      </c>
      <c r="C38" s="43">
        <v>630402694.97000003</v>
      </c>
      <c r="D38" s="8">
        <v>1163935949.8399999</v>
      </c>
      <c r="E38" s="8">
        <v>1360679292.02</v>
      </c>
      <c r="F38" s="8">
        <v>850729935.08000004</v>
      </c>
      <c r="G38" s="30">
        <f t="shared" ref="G38:G41" si="5">F38/E38*100</f>
        <v>62.522443023076121</v>
      </c>
      <c r="H38" s="32">
        <f t="shared" si="1"/>
        <v>134.9502376604664</v>
      </c>
    </row>
    <row r="39" spans="1:10" ht="18.75" x14ac:dyDescent="0.25">
      <c r="A39" s="12" t="s">
        <v>56</v>
      </c>
      <c r="B39" s="7" t="s">
        <v>57</v>
      </c>
      <c r="C39" s="43">
        <v>31031169.420000002</v>
      </c>
      <c r="D39" s="8">
        <v>58562281.890000001</v>
      </c>
      <c r="E39" s="8">
        <v>60409209.890000001</v>
      </c>
      <c r="F39" s="9">
        <v>40808107.729999997</v>
      </c>
      <c r="G39" s="30">
        <f t="shared" si="5"/>
        <v>67.55279170892662</v>
      </c>
      <c r="H39" s="32">
        <f t="shared" si="1"/>
        <v>131.50683165584672</v>
      </c>
    </row>
    <row r="40" spans="1:10" ht="18.75" x14ac:dyDescent="0.25">
      <c r="A40" s="12" t="s">
        <v>58</v>
      </c>
      <c r="B40" s="7" t="s">
        <v>59</v>
      </c>
      <c r="C40" s="43">
        <v>109649</v>
      </c>
      <c r="D40" s="8">
        <v>119650</v>
      </c>
      <c r="E40" s="8">
        <v>119650</v>
      </c>
      <c r="F40" s="9">
        <v>79649.98</v>
      </c>
      <c r="G40" s="30">
        <f t="shared" si="5"/>
        <v>66.569143334726277</v>
      </c>
      <c r="H40" s="32">
        <f t="shared" si="1"/>
        <v>72.640863117766685</v>
      </c>
    </row>
    <row r="41" spans="1:10" ht="18.75" x14ac:dyDescent="0.25">
      <c r="A41" s="12" t="s">
        <v>60</v>
      </c>
      <c r="B41" s="7" t="s">
        <v>61</v>
      </c>
      <c r="C41" s="43">
        <v>28419055.940000001</v>
      </c>
      <c r="D41" s="11">
        <v>41903604</v>
      </c>
      <c r="E41" s="11">
        <v>31982323.829999998</v>
      </c>
      <c r="F41" s="9">
        <v>21610098.760000002</v>
      </c>
      <c r="G41" s="30">
        <f t="shared" si="5"/>
        <v>67.568882345345202</v>
      </c>
      <c r="H41" s="32">
        <f t="shared" si="1"/>
        <v>76.040874846879234</v>
      </c>
      <c r="I41" s="10"/>
    </row>
    <row r="42" spans="1:10" ht="18.75" x14ac:dyDescent="0.25">
      <c r="A42" s="2" t="s">
        <v>62</v>
      </c>
      <c r="B42" s="3" t="s">
        <v>63</v>
      </c>
      <c r="C42" s="42">
        <v>65827138.490000002</v>
      </c>
      <c r="D42" s="4">
        <v>127905200.08</v>
      </c>
      <c r="E42" s="4">
        <v>133241314.64</v>
      </c>
      <c r="F42" s="5">
        <v>81376411.870000005</v>
      </c>
      <c r="G42" s="29">
        <f t="shared" ref="G42:G44" si="6">F42/E42*100</f>
        <v>61.074458841739933</v>
      </c>
      <c r="H42" s="31">
        <f t="shared" si="1"/>
        <v>123.62137218278465</v>
      </c>
    </row>
    <row r="43" spans="1:10" ht="18.75" x14ac:dyDescent="0.25">
      <c r="A43" s="6" t="s">
        <v>64</v>
      </c>
      <c r="B43" s="7" t="s">
        <v>65</v>
      </c>
      <c r="C43" s="43">
        <v>57415744.420000002</v>
      </c>
      <c r="D43" s="8">
        <v>110666844.08</v>
      </c>
      <c r="E43" s="8">
        <v>115883524.88</v>
      </c>
      <c r="F43" s="9">
        <v>68998930.879999995</v>
      </c>
      <c r="G43" s="30">
        <f t="shared" si="6"/>
        <v>59.541622462252462</v>
      </c>
      <c r="H43" s="32">
        <f t="shared" si="1"/>
        <v>120.17423370019939</v>
      </c>
    </row>
    <row r="44" spans="1:10" ht="18.75" x14ac:dyDescent="0.25">
      <c r="A44" s="6" t="s">
        <v>66</v>
      </c>
      <c r="B44" s="7" t="s">
        <v>67</v>
      </c>
      <c r="C44" s="43">
        <v>8411394.0700000003</v>
      </c>
      <c r="D44" s="8">
        <v>17238356</v>
      </c>
      <c r="E44" s="8">
        <v>17357789.760000002</v>
      </c>
      <c r="F44" s="9">
        <v>12377480.99</v>
      </c>
      <c r="G44" s="30">
        <f t="shared" si="6"/>
        <v>71.307932410399232</v>
      </c>
      <c r="H44" s="32">
        <f t="shared" si="1"/>
        <v>147.15136262781229</v>
      </c>
    </row>
    <row r="45" spans="1:10" ht="18.75" x14ac:dyDescent="0.25">
      <c r="A45" s="2" t="s">
        <v>68</v>
      </c>
      <c r="B45" s="3" t="s">
        <v>69</v>
      </c>
      <c r="C45" s="42">
        <v>32433595.620000001</v>
      </c>
      <c r="D45" s="4">
        <v>42104855.359999999</v>
      </c>
      <c r="E45" s="4">
        <v>80920171</v>
      </c>
      <c r="F45" s="4">
        <v>54193688.710000001</v>
      </c>
      <c r="G45" s="29">
        <f t="shared" ref="G45:G51" si="7">F45/E45*100</f>
        <v>66.971792125847102</v>
      </c>
      <c r="H45" s="31">
        <f t="shared" si="1"/>
        <v>167.09121413779283</v>
      </c>
    </row>
    <row r="46" spans="1:10" ht="18.75" x14ac:dyDescent="0.25">
      <c r="A46" s="6" t="s">
        <v>70</v>
      </c>
      <c r="B46" s="7" t="s">
        <v>71</v>
      </c>
      <c r="C46" s="43">
        <v>7180440.3200000003</v>
      </c>
      <c r="D46" s="8">
        <v>10328365</v>
      </c>
      <c r="E46" s="8">
        <v>10328365</v>
      </c>
      <c r="F46" s="8">
        <v>7480459.96</v>
      </c>
      <c r="G46" s="30">
        <f t="shared" si="7"/>
        <v>72.426371066475667</v>
      </c>
      <c r="H46" s="32">
        <f t="shared" si="1"/>
        <v>104.1782902806718</v>
      </c>
    </row>
    <row r="47" spans="1:10" ht="18.75" x14ac:dyDescent="0.25">
      <c r="A47" s="6" t="s">
        <v>72</v>
      </c>
      <c r="B47" s="7" t="s">
        <v>73</v>
      </c>
      <c r="C47" s="43">
        <v>590956</v>
      </c>
      <c r="D47" s="8">
        <v>662112</v>
      </c>
      <c r="E47" s="8">
        <v>4030912</v>
      </c>
      <c r="F47" s="8">
        <v>2547384</v>
      </c>
      <c r="G47" s="30">
        <f t="shared" si="7"/>
        <v>63.196219614816698</v>
      </c>
      <c r="H47" s="32">
        <f t="shared" si="1"/>
        <v>431.06153419205492</v>
      </c>
    </row>
    <row r="48" spans="1:10" ht="18.75" x14ac:dyDescent="0.25">
      <c r="A48" s="6" t="s">
        <v>74</v>
      </c>
      <c r="B48" s="7" t="s">
        <v>75</v>
      </c>
      <c r="C48" s="43">
        <v>24644199.300000001</v>
      </c>
      <c r="D48" s="8">
        <v>31076378.359999999</v>
      </c>
      <c r="E48" s="8">
        <v>34387547.880000003</v>
      </c>
      <c r="F48" s="8">
        <v>19415077.100000001</v>
      </c>
      <c r="G48" s="30">
        <f t="shared" si="7"/>
        <v>56.459614880803763</v>
      </c>
      <c r="H48" s="32">
        <f t="shared" si="1"/>
        <v>78.781529331326254</v>
      </c>
    </row>
    <row r="49" spans="1:8" ht="18.75" x14ac:dyDescent="0.25">
      <c r="A49" s="6" t="s">
        <v>76</v>
      </c>
      <c r="B49" s="7" t="s">
        <v>77</v>
      </c>
      <c r="C49" s="43">
        <v>18000</v>
      </c>
      <c r="D49" s="8">
        <v>38000</v>
      </c>
      <c r="E49" s="8">
        <v>32173346.120000001</v>
      </c>
      <c r="F49" s="9">
        <v>24750767.649999999</v>
      </c>
      <c r="G49" s="30">
        <f t="shared" si="7"/>
        <v>76.929417156936978</v>
      </c>
      <c r="H49" s="32">
        <f t="shared" si="1"/>
        <v>137504.2647222222</v>
      </c>
    </row>
    <row r="50" spans="1:8" ht="18.75" x14ac:dyDescent="0.25">
      <c r="A50" s="2" t="s">
        <v>78</v>
      </c>
      <c r="B50" s="3" t="s">
        <v>79</v>
      </c>
      <c r="C50" s="42">
        <v>208506206.49000001</v>
      </c>
      <c r="D50" s="4">
        <v>474594531.32999998</v>
      </c>
      <c r="E50" s="4">
        <v>589993763.38</v>
      </c>
      <c r="F50" s="4">
        <v>348139442.50999999</v>
      </c>
      <c r="G50" s="29">
        <f t="shared" si="7"/>
        <v>59.007308910445587</v>
      </c>
      <c r="H50" s="31">
        <f t="shared" si="1"/>
        <v>166.96838351749344</v>
      </c>
    </row>
    <row r="51" spans="1:8" ht="18.75" x14ac:dyDescent="0.25">
      <c r="A51" s="6" t="s">
        <v>80</v>
      </c>
      <c r="B51" s="7" t="s">
        <v>81</v>
      </c>
      <c r="C51" s="43">
        <v>18023610.950000003</v>
      </c>
      <c r="D51" s="8">
        <v>31879608</v>
      </c>
      <c r="E51" s="8">
        <v>49748457.439999998</v>
      </c>
      <c r="F51" s="8">
        <v>27652898.039999999</v>
      </c>
      <c r="G51" s="30">
        <f t="shared" si="7"/>
        <v>55.58543814821045</v>
      </c>
      <c r="H51" s="32">
        <f t="shared" si="1"/>
        <v>153.42595951894975</v>
      </c>
    </row>
    <row r="52" spans="1:8" ht="18.75" x14ac:dyDescent="0.25">
      <c r="A52" s="6" t="s">
        <v>82</v>
      </c>
      <c r="B52" s="7" t="s">
        <v>83</v>
      </c>
      <c r="C52" s="43">
        <v>180044326.17999998</v>
      </c>
      <c r="D52" s="8">
        <v>424206449.32999998</v>
      </c>
      <c r="E52" s="8">
        <v>521241158.52999997</v>
      </c>
      <c r="F52" s="8">
        <v>308130534.93000001</v>
      </c>
      <c r="G52" s="30">
        <f t="shared" ref="G52:G58" si="8">F52/E52*100</f>
        <v>59.114774397130731</v>
      </c>
      <c r="H52" s="32">
        <f t="shared" si="1"/>
        <v>171.14148580385998</v>
      </c>
    </row>
    <row r="53" spans="1:8" ht="18.75" x14ac:dyDescent="0.25">
      <c r="A53" s="6" t="s">
        <v>84</v>
      </c>
      <c r="B53" s="7" t="s">
        <v>85</v>
      </c>
      <c r="C53" s="43">
        <v>10438269.359999999</v>
      </c>
      <c r="D53" s="8">
        <v>18508474</v>
      </c>
      <c r="E53" s="8">
        <v>19004147.41</v>
      </c>
      <c r="F53" s="9">
        <v>12356009.539999999</v>
      </c>
      <c r="G53" s="30">
        <f t="shared" si="8"/>
        <v>65.017436843803139</v>
      </c>
      <c r="H53" s="32">
        <f t="shared" si="1"/>
        <v>118.37220437469146</v>
      </c>
    </row>
    <row r="54" spans="1:8" ht="37.5" x14ac:dyDescent="0.25">
      <c r="A54" s="2" t="s">
        <v>86</v>
      </c>
      <c r="B54" s="3" t="s">
        <v>87</v>
      </c>
      <c r="C54" s="42">
        <v>0</v>
      </c>
      <c r="D54" s="4">
        <v>53342.47</v>
      </c>
      <c r="E54" s="4">
        <v>39780.83</v>
      </c>
      <c r="F54" s="5">
        <v>0</v>
      </c>
      <c r="G54" s="29">
        <f t="shared" si="8"/>
        <v>0</v>
      </c>
      <c r="H54" s="31">
        <v>0</v>
      </c>
    </row>
    <row r="55" spans="1:8" ht="37.5" x14ac:dyDescent="0.25">
      <c r="A55" s="6" t="s">
        <v>88</v>
      </c>
      <c r="B55" s="7" t="s">
        <v>89</v>
      </c>
      <c r="C55" s="43">
        <v>0</v>
      </c>
      <c r="D55" s="8">
        <v>53342.47</v>
      </c>
      <c r="E55" s="8">
        <v>39780.83</v>
      </c>
      <c r="F55" s="9">
        <v>0</v>
      </c>
      <c r="G55" s="30">
        <f t="shared" si="8"/>
        <v>0</v>
      </c>
      <c r="H55" s="32">
        <v>0</v>
      </c>
    </row>
    <row r="56" spans="1:8" ht="56.25" x14ac:dyDescent="0.2">
      <c r="A56" s="2" t="s">
        <v>90</v>
      </c>
      <c r="B56" s="3" t="s">
        <v>91</v>
      </c>
      <c r="C56" s="47">
        <v>12513802.300000001</v>
      </c>
      <c r="D56" s="4">
        <v>19674500</v>
      </c>
      <c r="E56" s="4">
        <v>19674500</v>
      </c>
      <c r="F56" s="5">
        <v>11575799.609999999</v>
      </c>
      <c r="G56" s="29">
        <f t="shared" si="8"/>
        <v>58.8365631146916</v>
      </c>
      <c r="H56" s="31">
        <f t="shared" si="1"/>
        <v>92.504255161518728</v>
      </c>
    </row>
    <row r="57" spans="1:8" ht="56.25" x14ac:dyDescent="0.2">
      <c r="A57" s="6" t="s">
        <v>92</v>
      </c>
      <c r="B57" s="7" t="s">
        <v>93</v>
      </c>
      <c r="C57" s="48">
        <v>5918254</v>
      </c>
      <c r="D57" s="8">
        <v>9674500</v>
      </c>
      <c r="E57" s="8">
        <v>9674500</v>
      </c>
      <c r="F57" s="9">
        <v>7546751</v>
      </c>
      <c r="G57" s="30">
        <f t="shared" si="8"/>
        <v>78.006625665409075</v>
      </c>
      <c r="H57" s="32">
        <f t="shared" si="1"/>
        <v>127.51651078172719</v>
      </c>
    </row>
    <row r="58" spans="1:8" ht="18.75" x14ac:dyDescent="0.2">
      <c r="A58" s="35" t="s">
        <v>94</v>
      </c>
      <c r="B58" s="36" t="s">
        <v>95</v>
      </c>
      <c r="C58" s="48">
        <v>6595548.2999999998</v>
      </c>
      <c r="D58" s="13">
        <v>10000000</v>
      </c>
      <c r="E58" s="13">
        <v>10000000</v>
      </c>
      <c r="F58" s="14">
        <v>4029048.61</v>
      </c>
      <c r="G58" s="37">
        <f t="shared" si="8"/>
        <v>40.290486100000003</v>
      </c>
      <c r="H58" s="32">
        <f t="shared" si="1"/>
        <v>61.087394508201839</v>
      </c>
    </row>
    <row r="59" spans="1:8" ht="18.75" x14ac:dyDescent="0.25">
      <c r="A59" s="38" t="s">
        <v>96</v>
      </c>
      <c r="B59" s="39"/>
      <c r="C59" s="44">
        <f>C11+C19+C22+C28+C33+C36+C42+C45+C50+C54+C56</f>
        <v>1713223474.5199997</v>
      </c>
      <c r="D59" s="15">
        <f>D11+D19+D22+D28+D33+D36+D42+D45+D50+D54+D56</f>
        <v>3633105586.0699997</v>
      </c>
      <c r="E59" s="15">
        <f>E11+E19+E22+E28+E33+E36+E42+E45+E50+E54+E56</f>
        <v>3712411798.5099998</v>
      </c>
      <c r="F59" s="15">
        <f>F11+F19+F22+F28+F33+F36+F42+F45+F50+F54+F56</f>
        <v>2234350061.77</v>
      </c>
      <c r="G59" s="31">
        <f t="shared" ref="G59" si="9">F59/E59*100</f>
        <v>60.185943344614159</v>
      </c>
      <c r="H59" s="31">
        <f t="shared" si="1"/>
        <v>130.41789906573666</v>
      </c>
    </row>
    <row r="60" spans="1:8" ht="18.75" x14ac:dyDescent="0.2">
      <c r="A60" s="33"/>
      <c r="B60" s="33"/>
      <c r="C60" s="34"/>
      <c r="D60" s="34"/>
      <c r="E60" s="34"/>
      <c r="F60" s="34"/>
      <c r="G60" s="34"/>
      <c r="H60" s="28"/>
    </row>
    <row r="61" spans="1:8" ht="18.75" x14ac:dyDescent="0.2">
      <c r="A61" s="33"/>
      <c r="B61" s="33"/>
      <c r="C61" s="33"/>
      <c r="D61" s="34"/>
      <c r="E61" s="34"/>
      <c r="F61" s="34"/>
      <c r="G61" s="34"/>
      <c r="H61" s="28"/>
    </row>
    <row r="62" spans="1:8" ht="18.75" x14ac:dyDescent="0.2">
      <c r="A62" s="33"/>
      <c r="B62" s="33"/>
      <c r="C62" s="33"/>
      <c r="D62" s="34"/>
      <c r="E62" s="34"/>
      <c r="F62" s="34"/>
      <c r="G62" s="34"/>
      <c r="H62" s="27"/>
    </row>
    <row r="63" spans="1:8" ht="23.25" customHeight="1" x14ac:dyDescent="0.2">
      <c r="A63" s="33"/>
      <c r="B63" s="33"/>
      <c r="C63" s="33"/>
      <c r="D63" s="34"/>
      <c r="E63" s="34"/>
      <c r="F63" s="34"/>
      <c r="G63" s="34"/>
      <c r="H63" s="34"/>
    </row>
    <row r="64" spans="1:8" ht="23.25" customHeight="1" x14ac:dyDescent="0.2">
      <c r="D64" s="10"/>
      <c r="E64" s="10"/>
      <c r="F64" s="10"/>
      <c r="G64" s="10"/>
      <c r="H64" s="10"/>
    </row>
    <row r="65" spans="1:8" ht="23.25" customHeight="1" x14ac:dyDescent="0.2">
      <c r="H65" s="10"/>
    </row>
    <row r="66" spans="1:8" ht="23.25" customHeight="1" x14ac:dyDescent="0.35">
      <c r="A66" s="16" t="s">
        <v>97</v>
      </c>
      <c r="B66" s="17"/>
      <c r="C66" s="18"/>
      <c r="D66" s="19"/>
      <c r="G66" s="20"/>
      <c r="H66" s="10"/>
    </row>
    <row r="67" spans="1:8" ht="23.25" customHeight="1" x14ac:dyDescent="0.35">
      <c r="A67" s="16" t="s">
        <v>98</v>
      </c>
      <c r="B67" s="17"/>
      <c r="C67" s="18"/>
      <c r="D67" s="21"/>
      <c r="E67" s="10"/>
      <c r="F67" s="22" t="s">
        <v>99</v>
      </c>
      <c r="G67" s="23"/>
      <c r="H67" s="10"/>
    </row>
    <row r="69" spans="1:8" ht="23.25" x14ac:dyDescent="0.2">
      <c r="H69" s="20"/>
    </row>
    <row r="70" spans="1:8" ht="27" customHeight="1" x14ac:dyDescent="0.2">
      <c r="H70" s="23"/>
    </row>
  </sheetData>
  <mergeCells count="16">
    <mergeCell ref="A6:G6"/>
    <mergeCell ref="F1:G1"/>
    <mergeCell ref="F2:G2"/>
    <mergeCell ref="F3:G3"/>
    <mergeCell ref="F4:G4"/>
    <mergeCell ref="A5:G5"/>
    <mergeCell ref="C9:C10"/>
    <mergeCell ref="H9:H10"/>
    <mergeCell ref="A7:G7"/>
    <mergeCell ref="A8:G8"/>
    <mergeCell ref="A9:A10"/>
    <mergeCell ref="B9:B10"/>
    <mergeCell ref="D9:D10"/>
    <mergeCell ref="E9:E10"/>
    <mergeCell ref="F9:F10"/>
    <mergeCell ref="G9:G10"/>
  </mergeCells>
  <pageMargins left="0.39370080000000002" right="0.39370080000000002" top="0.55826770000000003" bottom="0.51259840000000001" header="0.3" footer="0.3"/>
  <pageSetup paperSize="9" scale="41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Селиванова</cp:lastModifiedBy>
  <dcterms:created xsi:type="dcterms:W3CDTF">2024-07-08T06:06:37Z</dcterms:created>
  <dcterms:modified xsi:type="dcterms:W3CDTF">2025-10-13T12:17:41Z</dcterms:modified>
</cp:coreProperties>
</file>